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60" windowWidth="17955" windowHeight="8970" activeTab="0"/>
  </bookViews>
  <sheets>
    <sheet name="Обычное" sheetId="1" r:id="rId1"/>
    <sheet name="Абоненка" sheetId="2" r:id="rId2"/>
    <sheet name="Обучение" sheetId="3" r:id="rId3"/>
    <sheet name="Проект" sheetId="4" r:id="rId4"/>
  </sheets>
  <definedNames/>
  <calcPr fullCalcOnLoad="1"/>
</workbook>
</file>

<file path=xl/sharedStrings.xml><?xml version="1.0" encoding="utf-8"?>
<sst xmlns="http://schemas.openxmlformats.org/spreadsheetml/2006/main" count="159" uniqueCount="127">
  <si>
    <t>Прайс ERP - prof.</t>
  </si>
  <si>
    <t>Нимнование работы</t>
  </si>
  <si>
    <t>Стоимость</t>
  </si>
  <si>
    <t>Единица стоимости</t>
  </si>
  <si>
    <t>Цена часа, руб.</t>
  </si>
  <si>
    <t>Условия</t>
  </si>
  <si>
    <t>Перечень услуг</t>
  </si>
  <si>
    <t>VIP</t>
  </si>
  <si>
    <t>Сервисные работы</t>
  </si>
  <si>
    <t>Установка программ и конфигураций, обновление программ, редактирование списка баз, тестирование баз данных типовыми методами, загрузка классификаторов.</t>
  </si>
  <si>
    <t>Доработка конфигураций</t>
  </si>
  <si>
    <t>Консультирование по работе с программами</t>
  </si>
  <si>
    <t>Консультирование по ведению БУ, НУ и УУ</t>
  </si>
  <si>
    <t>Специлизированая консультация по постановке учета заказчика, изменению внутренних бизнес процессов, разработка планов счетов, перечня статей и др.</t>
  </si>
  <si>
    <t>Настройка типовых обменов</t>
  </si>
  <si>
    <t>Выполяется настройка типовых обменов.</t>
  </si>
  <si>
    <t>Оптимизация работы конфигураций</t>
  </si>
  <si>
    <t>При наличие известных "узких" мест в программе выполняется изменение кода, приводящее к увеличению производительности (если это возможно).</t>
  </si>
  <si>
    <t>Анализ проблем и поиск "узких" мест</t>
  </si>
  <si>
    <t xml:space="preserve">Выполняется анализ существующих проблем у заказчика, производится замер производитеьлности и выполняется определение причин. В результате выдается перечень рекомендаций. </t>
  </si>
  <si>
    <t>Настройка ролей и интерфейсов пользователей</t>
  </si>
  <si>
    <t>Написание руководства по программе заказчика для рабочего места пользователя</t>
  </si>
  <si>
    <t>Руководство пишется для конкретной конфигурации для работы на конкретном рабочем месте.</t>
  </si>
  <si>
    <t>Разовая/почасовая работа</t>
  </si>
  <si>
    <t xml:space="preserve">  - Бухгалтерия 8.1</t>
  </si>
  <si>
    <t>1 база</t>
  </si>
  <si>
    <t>Установка, настройка, запуск типовой конфигурации 1С 8.1 БП у заказчика. В стоимость входит первичное обучение до 3-х пользователей, перенос справочников и остатков.</t>
  </si>
  <si>
    <t xml:space="preserve">  - Управление торговлей 8.1</t>
  </si>
  <si>
    <t>Установка, настройка, запуск типовой конфигурации 1С 8.1 УТ у заказчика. В стоимость входит первичное обучение до 3-х пользователей, перенос справочников и остатков, настройка обмена с БП 8.1.</t>
  </si>
  <si>
    <t xml:space="preserve">  - Зарплата и управление персоналом 8.1</t>
  </si>
  <si>
    <t>Установка, настройка, запуск типовой конфигурации 1С 8.1 ЗУП у заказчика. В стоимость входит первичное обучение до 3-х пользователей, перенос справочников и остатков, настройка обмена с БП 8.1.</t>
  </si>
  <si>
    <t>Предпроектное обследование (малое)</t>
  </si>
  <si>
    <t>1 компания</t>
  </si>
  <si>
    <t>Обследование проводится с целью определить масштабы внедрения, оценить первый этап и подготовить коммерческое предложение.</t>
  </si>
  <si>
    <t>Предпроектное обследование (среднее)</t>
  </si>
  <si>
    <t>Расчет зарплаты и кадровый учет</t>
  </si>
  <si>
    <t>20 часов на 5 дней</t>
  </si>
  <si>
    <t>Управление торговлей</t>
  </si>
  <si>
    <t>Бухгалтерия предприятия</t>
  </si>
  <si>
    <t>Обучение работе с конфигурацией заказчика</t>
  </si>
  <si>
    <t>Тариф*2</t>
  </si>
  <si>
    <t>Абоненское обслуживание</t>
  </si>
  <si>
    <t>Проектные работы</t>
  </si>
  <si>
    <t>За каждый день, без учета стоимости проживания и проезда.</t>
  </si>
  <si>
    <t>Курс читает профессиональный преподаватель, имеющий сертификат фирмы 1С. По окончании курсы слушатели получают свидетельство об окончании курсов.</t>
  </si>
  <si>
    <t>Обучение одного пользователя работе по конфигурации заказчика. Курс подгатавливается индивидуально для одного рабочего места.</t>
  </si>
  <si>
    <t>8 -10 часов на территории заказчика. Только для клиентов, стоящих на обслуживании в нашей компании.</t>
  </si>
  <si>
    <t>Обучение (ЦСО)</t>
  </si>
  <si>
    <t>Индивидуальное обучение работе с конфигурацией заказчика</t>
  </si>
  <si>
    <t>Основные договора</t>
  </si>
  <si>
    <t>Проект "Типовое Внедрение"</t>
  </si>
  <si>
    <t>Не более 3-х участков учета, около 2-х недель.</t>
  </si>
  <si>
    <t>Не более 6-и участков учета, около месяца.</t>
  </si>
  <si>
    <t>Предпроектные работы</t>
  </si>
  <si>
    <t>Предпроектное обследование (крупное)</t>
  </si>
  <si>
    <t>Все участки, до 2-х месяцев.</t>
  </si>
  <si>
    <t>Стоимость 1 планового часа (используется для расчета стоимости этапа проектных работ)</t>
  </si>
  <si>
    <t>Разработка концепции системы, написание технического задания.</t>
  </si>
  <si>
    <t>Выполняется обучение пользователя работе в настроенной конфигурации с учетом специфики заказчика. Сотрудник обучается только тому, что ему требуется для рабоы.</t>
  </si>
  <si>
    <t xml:space="preserve">Выполняется настройка ролей и интерфейсов под заказчика. </t>
  </si>
  <si>
    <t>Доработка конфигураций по ТЗ</t>
  </si>
  <si>
    <t>Консультации в рамках проекта, не запланированное обучение</t>
  </si>
  <si>
    <t>Детальное изучение процессов на предприятии заказчика, разработка концепции будущей системы заказчика, написание детального технического задания.</t>
  </si>
  <si>
    <t>Запуск системы в эксплуатацию на реальных данных заказчика</t>
  </si>
  <si>
    <t xml:space="preserve">Выполнение всего спектра работ в процессе запуска системы в эксплуатацию (правка "на живую", быстрая доработка, обмены, консультации и др.). </t>
  </si>
  <si>
    <t>Начальный</t>
  </si>
  <si>
    <t>Профессиональный</t>
  </si>
  <si>
    <t>6 месяцев</t>
  </si>
  <si>
    <t>12 меяцев</t>
  </si>
  <si>
    <t>Тариф абоненского договора</t>
  </si>
  <si>
    <t>20 часа на 5 дней</t>
  </si>
  <si>
    <t>Базовая ставка</t>
  </si>
  <si>
    <t xml:space="preserve"> -- Первый выезд! Скидка 20%</t>
  </si>
  <si>
    <t xml:space="preserve"> -- Приобретение подписки на ИТС проф. Скидка 10%</t>
  </si>
  <si>
    <t xml:space="preserve"> -- Почасовая работа по предоплате. Скидка 10%</t>
  </si>
  <si>
    <t xml:space="preserve"> -- Сервисный выезд. Скидка 10%</t>
  </si>
  <si>
    <t xml:space="preserve">Установка и обновление программ и конфигураций, редактирование списка баз, тестирование баз данных типовыми методами, загрузка классификаторов. Консультации по работе с программой, проведение обследования, составление технического задания, доработка конфигураций заказчика, анализ производительности, оптимизация программы. </t>
  </si>
  <si>
    <t>Установка и обновление программ и конфигураций, редактирование списка баз, тестирование баз данных типовыми методами, загрузка классификаторов.</t>
  </si>
  <si>
    <t>Цена, руб/час.</t>
  </si>
  <si>
    <t>Не влияет</t>
  </si>
  <si>
    <t>Выезд специалиста за пределы МКАД, до 20 км.</t>
  </si>
  <si>
    <t>Выезд специалиста за пределы МКАД, от 20 км.</t>
  </si>
  <si>
    <t>30 р. / км.</t>
  </si>
  <si>
    <t>Работа в выходные и праздничные дни, а так же в нерабочее время (рабочим считается время с 9.00 до 19.00).</t>
  </si>
  <si>
    <t>Минимальное время - 1 час (без выезда за МКАД).
Предоставление основных сведений о компании</t>
  </si>
  <si>
    <t>Минимальное время - 1 час  (без выезда за МКАД). 
Предоплата.</t>
  </si>
  <si>
    <t>Минимальное время - 1 час  (без выезда за МКАД).
Покупка подписки на ИТС проф. Скидка действует в течении срока действия подписки ИТС проф.</t>
  </si>
  <si>
    <t>Минимальное время - 1 час  (без выезда за МКАД).
Перечень услуг ограничен.</t>
  </si>
  <si>
    <t>Минимальное время - 2 часа.</t>
  </si>
  <si>
    <t>Минимальное время - 3 часа.
Предоплата.</t>
  </si>
  <si>
    <t>Оплата по факту.
Минимальное время - 2 часа.</t>
  </si>
  <si>
    <t xml:space="preserve">Простой
</t>
  </si>
  <si>
    <t>Продвинутый</t>
  </si>
  <si>
    <r>
      <t>Обновление и</t>
    </r>
    <r>
      <rPr>
        <b/>
        <sz val="10"/>
        <rFont val="Arial Cyr"/>
        <family val="0"/>
      </rPr>
      <t xml:space="preserve"> </t>
    </r>
    <r>
      <rPr>
        <sz val="10"/>
        <rFont val="Arial Cyr"/>
        <family val="0"/>
      </rPr>
      <t>доработка</t>
    </r>
    <r>
      <rPr>
        <sz val="10"/>
        <rFont val="Arial Cyr"/>
        <family val="0"/>
      </rPr>
      <t xml:space="preserve"> конфигураций и форм отчетности, консультации по работе с программой, уведомление о выходе обновлений и форм отчетности.</t>
    </r>
  </si>
  <si>
    <t>Стоимость в месяц</t>
  </si>
  <si>
    <t>Обучение</t>
  </si>
  <si>
    <t>Часов в месяц</t>
  </si>
  <si>
    <t>Цена, руб./час</t>
  </si>
  <si>
    <t>Стоимость за 6 месяцев</t>
  </si>
  <si>
    <t>Стоимость за год</t>
  </si>
  <si>
    <t>скидки!</t>
  </si>
  <si>
    <t xml:space="preserve"> -- Только сервисные работы.</t>
  </si>
  <si>
    <t xml:space="preserve"> -- Приобретение подписки на ИТС проф. </t>
  </si>
  <si>
    <t>Выездов</t>
  </si>
  <si>
    <t>не ограничено</t>
  </si>
  <si>
    <t>от 67200</t>
  </si>
  <si>
    <t>от 5600</t>
  </si>
  <si>
    <t>от 4</t>
  </si>
  <si>
    <t>Полный спектр услуг. Консультирование по телефону в любое время. Личный менеджер и консультант. Годовая подписка на ИТС-проф - в подарок!</t>
  </si>
  <si>
    <t>Дополнительные условия</t>
  </si>
  <si>
    <t>Приобретение у нас УТ 8.1.
Не более 3-х функциональных ролей.</t>
  </si>
  <si>
    <t>Приобретение у нас БП 8.1.
Не более 3-х функциональных ролей.</t>
  </si>
  <si>
    <t>Приобретение у нас ЗУП 8.1.
Не более 3-х функциональных ролей.</t>
  </si>
  <si>
    <t>Модификаторы</t>
  </si>
  <si>
    <t>Тариф</t>
  </si>
  <si>
    <t>Тариф расчитывается от базовой ставки + модификаторы.</t>
  </si>
  <si>
    <t>Выезд специалиста в другой город (не считая почасовой оплаты)</t>
  </si>
  <si>
    <t>Предоплата за 6 или 12 месяцев.
Стоимость дополнительных часов не изменяется.</t>
  </si>
  <si>
    <t>Предоплата за 6 или 12 месяцев. 
Стоимость дополнительных часов не изменяется.</t>
  </si>
  <si>
    <t>Предоплата на месяц от 4 часов.
Минимальное время - 2 часа.
Стоимость дополнительных часов не изменяется.</t>
  </si>
  <si>
    <t>от 33600</t>
  </si>
  <si>
    <t>Наименование работы</t>
  </si>
  <si>
    <t>* Скидки не складываются при наложении - выбирается максимальная.</t>
  </si>
  <si>
    <t>От 10</t>
  </si>
  <si>
    <t>Индивидуально</t>
  </si>
  <si>
    <t>Предоплата на месяц не менее 10 часов.
Стоимость дополнительных часов не изменяется.</t>
  </si>
  <si>
    <t>* Скидки не складываются при наложении.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</si>
</sst>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9">
    <font>
      <sz val="10"/>
      <name val="Arial Cyr"/>
      <family val="0"/>
    </font>
    <font>
      <sz val="14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b/>
      <sz val="16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0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vertical="center"/>
    </xf>
    <xf numFmtId="0" fontId="0" fillId="0" borderId="0" xfId="0" applyNumberFormat="1" applyBorder="1" applyAlignment="1">
      <alignment horizontal="center" vertical="center" textRotation="255"/>
    </xf>
    <xf numFmtId="0" fontId="3" fillId="0" borderId="2" xfId="0" applyFont="1" applyBorder="1" applyAlignment="1">
      <alignment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3" xfId="0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0" fontId="0" fillId="0" borderId="3" xfId="0" applyBorder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9" fontId="0" fillId="0" borderId="1" xfId="0" applyNumberFormat="1" applyBorder="1" applyAlignment="1">
      <alignment horizontal="center" vertical="center" wrapText="1"/>
    </xf>
    <xf numFmtId="9" fontId="0" fillId="0" borderId="0" xfId="0" applyNumberForma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 textRotation="255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2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17"/>
  <sheetViews>
    <sheetView tabSelected="1" workbookViewId="0" topLeftCell="A1">
      <selection activeCell="B7" sqref="B7"/>
    </sheetView>
  </sheetViews>
  <sheetFormatPr defaultColWidth="9.00390625" defaultRowHeight="12.75"/>
  <cols>
    <col min="1" max="1" width="3.875" style="0" customWidth="1"/>
    <col min="2" max="2" width="46.625" style="0" customWidth="1"/>
    <col min="3" max="3" width="10.625" style="0" customWidth="1"/>
    <col min="4" max="4" width="31.00390625" style="0" customWidth="1"/>
    <col min="5" max="5" width="62.875" style="0" customWidth="1"/>
  </cols>
  <sheetData>
    <row r="1" ht="13.5" customHeight="1"/>
    <row r="2" spans="2:3" ht="20.25">
      <c r="B2" s="1" t="s">
        <v>0</v>
      </c>
      <c r="C2" s="10" t="s">
        <v>49</v>
      </c>
    </row>
    <row r="3" spans="2:5" ht="25.5">
      <c r="B3" s="2" t="s">
        <v>1</v>
      </c>
      <c r="C3" s="2" t="s">
        <v>78</v>
      </c>
      <c r="D3" s="2" t="s">
        <v>5</v>
      </c>
      <c r="E3" s="2" t="s">
        <v>6</v>
      </c>
    </row>
    <row r="4" spans="2:5" ht="12.75">
      <c r="B4" s="7" t="s">
        <v>23</v>
      </c>
      <c r="C4" s="9" t="s">
        <v>114</v>
      </c>
      <c r="D4" s="7"/>
      <c r="E4" s="7" t="s">
        <v>115</v>
      </c>
    </row>
    <row r="5" spans="2:5" ht="76.5">
      <c r="B5" s="5" t="s">
        <v>71</v>
      </c>
      <c r="C5" s="6">
        <v>1500</v>
      </c>
      <c r="D5" s="5" t="s">
        <v>90</v>
      </c>
      <c r="E5" s="5" t="s">
        <v>76</v>
      </c>
    </row>
    <row r="6" spans="1:5" ht="51">
      <c r="A6" s="35" t="s">
        <v>113</v>
      </c>
      <c r="B6" s="5" t="s">
        <v>72</v>
      </c>
      <c r="C6" s="6">
        <v>-300</v>
      </c>
      <c r="D6" s="5" t="s">
        <v>84</v>
      </c>
      <c r="E6" s="5" t="s">
        <v>79</v>
      </c>
    </row>
    <row r="7" spans="1:5" ht="38.25">
      <c r="A7" s="35"/>
      <c r="B7" s="12" t="s">
        <v>74</v>
      </c>
      <c r="C7" s="6">
        <v>-150</v>
      </c>
      <c r="D7" s="5" t="s">
        <v>85</v>
      </c>
      <c r="E7" s="5" t="s">
        <v>79</v>
      </c>
    </row>
    <row r="8" spans="1:5" ht="76.5">
      <c r="A8" s="35"/>
      <c r="B8" s="12" t="s">
        <v>73</v>
      </c>
      <c r="C8" s="6">
        <v>-150</v>
      </c>
      <c r="D8" s="5" t="s">
        <v>86</v>
      </c>
      <c r="E8" s="5" t="s">
        <v>79</v>
      </c>
    </row>
    <row r="9" spans="1:5" ht="38.25">
      <c r="A9" s="35"/>
      <c r="B9" s="12" t="s">
        <v>75</v>
      </c>
      <c r="C9" s="6">
        <v>-200</v>
      </c>
      <c r="D9" s="5" t="s">
        <v>87</v>
      </c>
      <c r="E9" s="5" t="s">
        <v>77</v>
      </c>
    </row>
    <row r="10" spans="1:5" ht="12.75">
      <c r="A10" s="13"/>
      <c r="B10" s="12" t="s">
        <v>122</v>
      </c>
      <c r="C10" s="6"/>
      <c r="D10" s="5"/>
      <c r="E10" s="5"/>
    </row>
    <row r="11" spans="2:5" ht="12.75">
      <c r="B11" s="5"/>
      <c r="C11" s="6"/>
      <c r="D11" s="5"/>
      <c r="E11" s="5"/>
    </row>
    <row r="12" spans="2:5" ht="12.75">
      <c r="B12" s="7" t="s">
        <v>109</v>
      </c>
      <c r="C12" s="6"/>
      <c r="D12" s="5"/>
      <c r="E12" s="5"/>
    </row>
    <row r="13" spans="2:5" ht="12.75">
      <c r="B13" s="5" t="s">
        <v>80</v>
      </c>
      <c r="C13" s="6">
        <v>500</v>
      </c>
      <c r="D13" s="5" t="s">
        <v>88</v>
      </c>
      <c r="E13" s="5"/>
    </row>
    <row r="14" spans="2:5" ht="25.5">
      <c r="B14" s="5" t="s">
        <v>81</v>
      </c>
      <c r="C14" s="6" t="s">
        <v>82</v>
      </c>
      <c r="D14" s="5" t="s">
        <v>89</v>
      </c>
      <c r="E14" s="5"/>
    </row>
    <row r="15" spans="2:5" ht="25.5">
      <c r="B15" s="5" t="s">
        <v>116</v>
      </c>
      <c r="C15" s="6">
        <v>1200</v>
      </c>
      <c r="D15" s="5" t="s">
        <v>43</v>
      </c>
      <c r="E15" s="5"/>
    </row>
    <row r="16" spans="2:5" ht="38.25">
      <c r="B16" s="8" t="s">
        <v>83</v>
      </c>
      <c r="C16" s="6" t="s">
        <v>40</v>
      </c>
      <c r="D16" s="5" t="s">
        <v>88</v>
      </c>
      <c r="E16" s="5"/>
    </row>
    <row r="17" spans="2:5" ht="12.75">
      <c r="B17" s="8"/>
      <c r="C17" s="6"/>
      <c r="D17" s="5"/>
      <c r="E17" s="5"/>
    </row>
  </sheetData>
  <mergeCells count="1">
    <mergeCell ref="A6:A9"/>
  </mergeCells>
  <printOptions/>
  <pageMargins left="0.75" right="0.75" top="1" bottom="1" header="0.5" footer="0.5"/>
  <pageSetup fitToHeight="1" fitToWidth="1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13"/>
  <sheetViews>
    <sheetView workbookViewId="0" topLeftCell="A1">
      <selection activeCell="G5" sqref="G5"/>
    </sheetView>
  </sheetViews>
  <sheetFormatPr defaultColWidth="9.00390625" defaultRowHeight="12.75"/>
  <cols>
    <col min="1" max="1" width="2.875" style="0" customWidth="1"/>
    <col min="2" max="2" width="29.25390625" style="0" customWidth="1"/>
    <col min="3" max="3" width="8.625" style="0" customWidth="1"/>
    <col min="4" max="4" width="10.625" style="0" customWidth="1"/>
    <col min="5" max="5" width="11.00390625" style="0" customWidth="1"/>
    <col min="6" max="7" width="10.625" style="0" customWidth="1"/>
    <col min="8" max="9" width="11.00390625" style="0" customWidth="1"/>
    <col min="10" max="10" width="31.00390625" style="0" customWidth="1"/>
    <col min="11" max="11" width="37.25390625" style="0" customWidth="1"/>
  </cols>
  <sheetData>
    <row r="2" spans="2:9" ht="21" thickBot="1">
      <c r="B2" s="1" t="s">
        <v>0</v>
      </c>
      <c r="C2" s="10" t="s">
        <v>41</v>
      </c>
      <c r="D2" s="10"/>
      <c r="E2" s="10"/>
      <c r="H2" s="10"/>
      <c r="I2" s="10"/>
    </row>
    <row r="3" spans="2:11" ht="38.25">
      <c r="B3" s="2" t="s">
        <v>1</v>
      </c>
      <c r="C3" s="15" t="s">
        <v>96</v>
      </c>
      <c r="D3" s="15" t="s">
        <v>103</v>
      </c>
      <c r="E3" s="18" t="s">
        <v>97</v>
      </c>
      <c r="F3" s="19" t="s">
        <v>98</v>
      </c>
      <c r="G3" s="18" t="s">
        <v>97</v>
      </c>
      <c r="H3" s="28" t="s">
        <v>99</v>
      </c>
      <c r="I3" s="19" t="s">
        <v>94</v>
      </c>
      <c r="J3" s="16" t="s">
        <v>5</v>
      </c>
      <c r="K3" s="2" t="s">
        <v>6</v>
      </c>
    </row>
    <row r="4" spans="2:11" ht="13.5" thickBot="1">
      <c r="B4" s="3" t="s">
        <v>69</v>
      </c>
      <c r="C4" s="14"/>
      <c r="D4" s="14"/>
      <c r="E4" s="36" t="s">
        <v>67</v>
      </c>
      <c r="F4" s="38"/>
      <c r="G4" s="36" t="s">
        <v>68</v>
      </c>
      <c r="H4" s="37"/>
      <c r="I4" s="38"/>
      <c r="J4" s="27"/>
      <c r="K4" s="4"/>
    </row>
    <row r="5" spans="2:11" ht="51">
      <c r="B5" s="11" t="s">
        <v>65</v>
      </c>
      <c r="C5" s="20">
        <v>1</v>
      </c>
      <c r="D5" s="20">
        <v>1</v>
      </c>
      <c r="E5" s="22">
        <v>1600</v>
      </c>
      <c r="F5" s="23">
        <f>C5*E5*6</f>
        <v>9600</v>
      </c>
      <c r="G5" s="22">
        <v>1500</v>
      </c>
      <c r="H5" s="17">
        <f>G5*C5*12</f>
        <v>18000</v>
      </c>
      <c r="I5" s="23">
        <f>G5*C5</f>
        <v>1500</v>
      </c>
      <c r="J5" s="29" t="s">
        <v>117</v>
      </c>
      <c r="K5" s="5" t="s">
        <v>93</v>
      </c>
    </row>
    <row r="6" spans="2:11" ht="51">
      <c r="B6" s="5" t="s">
        <v>91</v>
      </c>
      <c r="C6" s="21">
        <v>2</v>
      </c>
      <c r="D6" s="21">
        <v>1</v>
      </c>
      <c r="E6" s="24">
        <v>1500</v>
      </c>
      <c r="F6" s="23">
        <f>C6*E6*6</f>
        <v>18000</v>
      </c>
      <c r="G6" s="24">
        <v>1450</v>
      </c>
      <c r="H6" s="17">
        <f>G6*C6*12</f>
        <v>34800</v>
      </c>
      <c r="I6" s="23">
        <f>G6*C6</f>
        <v>2900</v>
      </c>
      <c r="J6" s="30" t="s">
        <v>118</v>
      </c>
      <c r="K6" s="5" t="s">
        <v>93</v>
      </c>
    </row>
    <row r="7" spans="2:11" ht="51">
      <c r="B7" s="5" t="s">
        <v>92</v>
      </c>
      <c r="C7" s="21">
        <v>3</v>
      </c>
      <c r="D7" s="21">
        <v>1</v>
      </c>
      <c r="E7" s="24">
        <v>1450</v>
      </c>
      <c r="F7" s="23">
        <f>C7*E7*6</f>
        <v>26100</v>
      </c>
      <c r="G7" s="24">
        <v>1450</v>
      </c>
      <c r="H7" s="17">
        <f>G7*C7*12</f>
        <v>52200</v>
      </c>
      <c r="I7" s="23">
        <f>G7*C7</f>
        <v>4350</v>
      </c>
      <c r="J7" s="30" t="s">
        <v>118</v>
      </c>
      <c r="K7" s="5" t="s">
        <v>93</v>
      </c>
    </row>
    <row r="8" spans="2:11" ht="51">
      <c r="B8" s="5" t="s">
        <v>66</v>
      </c>
      <c r="C8" s="21" t="s">
        <v>107</v>
      </c>
      <c r="D8" s="21" t="s">
        <v>104</v>
      </c>
      <c r="E8" s="24">
        <v>1400</v>
      </c>
      <c r="F8" s="23" t="s">
        <v>120</v>
      </c>
      <c r="G8" s="24">
        <v>1400</v>
      </c>
      <c r="H8" s="17" t="s">
        <v>105</v>
      </c>
      <c r="I8" s="23" t="s">
        <v>106</v>
      </c>
      <c r="J8" s="30" t="s">
        <v>119</v>
      </c>
      <c r="K8" s="5" t="s">
        <v>93</v>
      </c>
    </row>
    <row r="9" spans="2:11" ht="72.75" customHeight="1" thickBot="1">
      <c r="B9" s="5" t="s">
        <v>7</v>
      </c>
      <c r="C9" s="21" t="s">
        <v>123</v>
      </c>
      <c r="D9" s="21" t="s">
        <v>104</v>
      </c>
      <c r="E9" s="25">
        <v>1350</v>
      </c>
      <c r="F9" s="26" t="s">
        <v>124</v>
      </c>
      <c r="G9" s="25">
        <v>1350</v>
      </c>
      <c r="H9" s="26" t="s">
        <v>124</v>
      </c>
      <c r="I9" s="26" t="s">
        <v>124</v>
      </c>
      <c r="J9" s="30" t="s">
        <v>125</v>
      </c>
      <c r="K9" s="5" t="s">
        <v>108</v>
      </c>
    </row>
    <row r="11" spans="1:7" ht="24.75" customHeight="1">
      <c r="A11" s="35" t="s">
        <v>100</v>
      </c>
      <c r="B11" s="12" t="s">
        <v>101</v>
      </c>
      <c r="C11" s="33">
        <v>0.1</v>
      </c>
      <c r="D11" s="34"/>
      <c r="E11" s="32"/>
      <c r="F11" s="32"/>
      <c r="G11" s="32"/>
    </row>
    <row r="12" spans="1:7" ht="27.75" customHeight="1">
      <c r="A12" s="35"/>
      <c r="B12" s="5" t="s">
        <v>102</v>
      </c>
      <c r="C12" s="33">
        <v>0.1</v>
      </c>
      <c r="D12" s="34"/>
      <c r="E12" s="32"/>
      <c r="F12" s="32"/>
      <c r="G12" s="32"/>
    </row>
    <row r="13" spans="1:6" ht="22.5" customHeight="1">
      <c r="A13" s="13"/>
      <c r="B13" s="12" t="s">
        <v>126</v>
      </c>
      <c r="C13" s="6"/>
      <c r="D13" s="31"/>
      <c r="E13" s="32"/>
      <c r="F13" s="32"/>
    </row>
  </sheetData>
  <mergeCells count="3">
    <mergeCell ref="A11:A12"/>
    <mergeCell ref="G4:I4"/>
    <mergeCell ref="E4:F4"/>
  </mergeCells>
  <printOptions/>
  <pageMargins left="0.75" right="0.75" top="1" bottom="1" header="0.5" footer="0.5"/>
  <pageSetup fitToHeight="1" fitToWidth="1"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"/>
  <sheetViews>
    <sheetView workbookViewId="0" topLeftCell="A1">
      <selection activeCell="C8" sqref="C8"/>
    </sheetView>
  </sheetViews>
  <sheetFormatPr defaultColWidth="9.00390625" defaultRowHeight="12.75"/>
  <cols>
    <col min="1" max="1" width="3.25390625" style="0" customWidth="1"/>
    <col min="2" max="2" width="55.375" style="0" customWidth="1"/>
    <col min="3" max="3" width="17.75390625" style="0" customWidth="1"/>
    <col min="4" max="4" width="21.375" style="0" customWidth="1"/>
    <col min="5" max="5" width="59.875" style="0" customWidth="1"/>
  </cols>
  <sheetData>
    <row r="1" ht="13.5" customHeight="1"/>
    <row r="2" spans="2:3" ht="20.25">
      <c r="B2" s="1" t="s">
        <v>0</v>
      </c>
      <c r="C2" s="10" t="s">
        <v>95</v>
      </c>
    </row>
    <row r="3" spans="2:5" ht="12.75">
      <c r="B3" s="2" t="s">
        <v>1</v>
      </c>
      <c r="C3" s="2" t="s">
        <v>2</v>
      </c>
      <c r="D3" s="2" t="s">
        <v>5</v>
      </c>
      <c r="E3" s="2" t="s">
        <v>6</v>
      </c>
    </row>
    <row r="4" spans="2:5" ht="12.75">
      <c r="B4" s="7" t="s">
        <v>47</v>
      </c>
      <c r="C4" s="2"/>
      <c r="D4" s="5"/>
      <c r="E4" s="5"/>
    </row>
    <row r="5" spans="2:5" ht="38.25">
      <c r="B5" s="5" t="s">
        <v>35</v>
      </c>
      <c r="C5" s="6">
        <v>4500</v>
      </c>
      <c r="D5" s="5" t="s">
        <v>36</v>
      </c>
      <c r="E5" s="5" t="s">
        <v>44</v>
      </c>
    </row>
    <row r="6" spans="2:5" ht="38.25">
      <c r="B6" s="5" t="s">
        <v>37</v>
      </c>
      <c r="C6" s="6">
        <v>4500</v>
      </c>
      <c r="D6" s="5" t="s">
        <v>36</v>
      </c>
      <c r="E6" s="5" t="s">
        <v>44</v>
      </c>
    </row>
    <row r="7" spans="2:5" ht="38.25">
      <c r="B7" s="5" t="s">
        <v>38</v>
      </c>
      <c r="C7" s="6">
        <v>4800</v>
      </c>
      <c r="D7" s="5" t="s">
        <v>70</v>
      </c>
      <c r="E7" s="5" t="s">
        <v>44</v>
      </c>
    </row>
    <row r="8" spans="2:5" ht="76.5">
      <c r="B8" s="5" t="s">
        <v>48</v>
      </c>
      <c r="C8" s="6">
        <v>16200</v>
      </c>
      <c r="D8" s="5" t="s">
        <v>46</v>
      </c>
      <c r="E8" s="5" t="s">
        <v>45</v>
      </c>
    </row>
  </sheetData>
  <printOptions/>
  <pageMargins left="0.75" right="0.75" top="1" bottom="1" header="0.5" footer="0.5"/>
  <pageSetup fitToHeight="1" fitToWidth="1" horizontalDpi="600" verticalDpi="600" orientation="landscape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7"/>
  <sheetViews>
    <sheetView workbookViewId="0" topLeftCell="A1">
      <selection activeCell="B15" sqref="B15"/>
    </sheetView>
  </sheetViews>
  <sheetFormatPr defaultColWidth="9.00390625" defaultRowHeight="12.75"/>
  <cols>
    <col min="1" max="1" width="46.625" style="0" customWidth="1"/>
    <col min="2" max="2" width="11.00390625" style="0" customWidth="1"/>
    <col min="3" max="3" width="11.125" style="0" customWidth="1"/>
    <col min="4" max="4" width="10.625" style="0" customWidth="1"/>
    <col min="5" max="5" width="31.00390625" style="0" customWidth="1"/>
    <col min="6" max="6" width="58.375" style="0" customWidth="1"/>
  </cols>
  <sheetData>
    <row r="2" spans="1:2" ht="20.25">
      <c r="A2" s="1" t="s">
        <v>0</v>
      </c>
      <c r="B2" s="10" t="s">
        <v>42</v>
      </c>
    </row>
    <row r="3" spans="1:6" ht="25.5">
      <c r="A3" s="2" t="s">
        <v>121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</row>
    <row r="4" spans="1:6" ht="12.75">
      <c r="A4" s="5"/>
      <c r="B4" s="6"/>
      <c r="C4" s="6"/>
      <c r="D4" s="6"/>
      <c r="E4" s="5"/>
      <c r="F4" s="5"/>
    </row>
    <row r="5" spans="1:6" ht="15.75" customHeight="1">
      <c r="A5" s="39" t="s">
        <v>56</v>
      </c>
      <c r="B5" s="40"/>
      <c r="C5" s="40"/>
      <c r="D5" s="40"/>
      <c r="E5" s="40"/>
      <c r="F5" s="41"/>
    </row>
    <row r="6" spans="1:6" ht="38.25">
      <c r="A6" s="8" t="s">
        <v>8</v>
      </c>
      <c r="B6" s="6"/>
      <c r="C6" s="6"/>
      <c r="D6" s="6">
        <v>1400</v>
      </c>
      <c r="E6" s="5"/>
      <c r="F6" s="5" t="s">
        <v>9</v>
      </c>
    </row>
    <row r="7" spans="1:6" ht="25.5">
      <c r="A7" s="5" t="s">
        <v>21</v>
      </c>
      <c r="B7" s="6"/>
      <c r="C7" s="6"/>
      <c r="D7" s="6">
        <v>1500</v>
      </c>
      <c r="E7" s="5"/>
      <c r="F7" s="5" t="s">
        <v>22</v>
      </c>
    </row>
    <row r="8" spans="1:6" ht="38.25">
      <c r="A8" s="5" t="s">
        <v>39</v>
      </c>
      <c r="B8" s="6"/>
      <c r="C8" s="6"/>
      <c r="D8" s="6">
        <v>1500</v>
      </c>
      <c r="E8" s="5"/>
      <c r="F8" s="5" t="s">
        <v>58</v>
      </c>
    </row>
    <row r="9" spans="1:6" ht="12.75">
      <c r="A9" s="5" t="s">
        <v>14</v>
      </c>
      <c r="B9" s="6"/>
      <c r="C9" s="6"/>
      <c r="D9" s="6">
        <v>1500</v>
      </c>
      <c r="E9" s="5"/>
      <c r="F9" s="5" t="s">
        <v>15</v>
      </c>
    </row>
    <row r="10" spans="1:6" ht="12.75">
      <c r="A10" s="5" t="s">
        <v>20</v>
      </c>
      <c r="B10" s="6"/>
      <c r="C10" s="6"/>
      <c r="D10" s="6">
        <v>1500</v>
      </c>
      <c r="E10" s="5"/>
      <c r="F10" s="5" t="s">
        <v>59</v>
      </c>
    </row>
    <row r="11" spans="1:6" ht="12.75">
      <c r="A11" s="5" t="s">
        <v>10</v>
      </c>
      <c r="B11" s="6"/>
      <c r="C11" s="6"/>
      <c r="D11" s="6">
        <v>1600</v>
      </c>
      <c r="E11" s="5"/>
      <c r="F11" s="5" t="s">
        <v>60</v>
      </c>
    </row>
    <row r="12" spans="1:6" ht="12.75">
      <c r="A12" s="5" t="s">
        <v>11</v>
      </c>
      <c r="B12" s="6"/>
      <c r="C12" s="6"/>
      <c r="D12" s="6">
        <v>1600</v>
      </c>
      <c r="E12" s="5"/>
      <c r="F12" s="5" t="s">
        <v>61</v>
      </c>
    </row>
    <row r="13" spans="1:6" ht="38.25">
      <c r="A13" s="5" t="s">
        <v>57</v>
      </c>
      <c r="B13" s="6"/>
      <c r="C13" s="6"/>
      <c r="D13" s="6">
        <v>1800</v>
      </c>
      <c r="E13" s="6"/>
      <c r="F13" s="5" t="s">
        <v>62</v>
      </c>
    </row>
    <row r="14" spans="1:6" ht="38.25">
      <c r="A14" s="5" t="s">
        <v>63</v>
      </c>
      <c r="B14" s="6"/>
      <c r="C14" s="6"/>
      <c r="D14" s="6">
        <v>1800</v>
      </c>
      <c r="E14" s="6"/>
      <c r="F14" s="5" t="s">
        <v>64</v>
      </c>
    </row>
    <row r="15" spans="1:6" ht="38.25">
      <c r="A15" s="5" t="s">
        <v>12</v>
      </c>
      <c r="B15" s="6"/>
      <c r="C15" s="6"/>
      <c r="D15" s="6">
        <v>2000</v>
      </c>
      <c r="E15" s="5"/>
      <c r="F15" s="5" t="s">
        <v>13</v>
      </c>
    </row>
    <row r="16" spans="1:6" ht="38.25">
      <c r="A16" s="5" t="s">
        <v>16</v>
      </c>
      <c r="B16" s="6"/>
      <c r="C16" s="6"/>
      <c r="D16" s="6">
        <v>2000</v>
      </c>
      <c r="E16" s="5"/>
      <c r="F16" s="5" t="s">
        <v>17</v>
      </c>
    </row>
    <row r="17" spans="1:6" ht="51">
      <c r="A17" s="5" t="s">
        <v>18</v>
      </c>
      <c r="B17" s="6"/>
      <c r="C17" s="6"/>
      <c r="D17" s="6">
        <v>2000</v>
      </c>
      <c r="E17" s="5"/>
      <c r="F17" s="5" t="s">
        <v>19</v>
      </c>
    </row>
    <row r="18" spans="1:6" ht="12.75">
      <c r="A18" s="5"/>
      <c r="B18" s="6"/>
      <c r="C18" s="6"/>
      <c r="D18" s="6"/>
      <c r="E18" s="5"/>
      <c r="F18" s="5"/>
    </row>
    <row r="19" spans="1:6" ht="12.75">
      <c r="A19" s="7" t="s">
        <v>50</v>
      </c>
      <c r="B19" s="9"/>
      <c r="C19" s="9"/>
      <c r="D19" s="6"/>
      <c r="E19" s="5"/>
      <c r="F19" s="5"/>
    </row>
    <row r="20" spans="1:6" ht="38.25">
      <c r="A20" s="5" t="s">
        <v>24</v>
      </c>
      <c r="B20" s="6">
        <v>15000</v>
      </c>
      <c r="C20" s="6" t="s">
        <v>25</v>
      </c>
      <c r="D20" s="6"/>
      <c r="E20" s="5" t="s">
        <v>111</v>
      </c>
      <c r="F20" s="5" t="s">
        <v>26</v>
      </c>
    </row>
    <row r="21" spans="1:6" ht="51">
      <c r="A21" s="5" t="s">
        <v>27</v>
      </c>
      <c r="B21" s="6">
        <v>22000</v>
      </c>
      <c r="C21" s="6" t="s">
        <v>25</v>
      </c>
      <c r="D21" s="6"/>
      <c r="E21" s="5" t="s">
        <v>110</v>
      </c>
      <c r="F21" s="5" t="s">
        <v>28</v>
      </c>
    </row>
    <row r="22" spans="1:6" ht="51">
      <c r="A22" s="5" t="s">
        <v>29</v>
      </c>
      <c r="B22" s="6">
        <v>26000</v>
      </c>
      <c r="C22" s="6" t="s">
        <v>25</v>
      </c>
      <c r="D22" s="6"/>
      <c r="E22" s="5" t="s">
        <v>112</v>
      </c>
      <c r="F22" s="5" t="s">
        <v>30</v>
      </c>
    </row>
    <row r="23" spans="1:6" ht="12.75">
      <c r="A23" s="5"/>
      <c r="B23" s="6"/>
      <c r="C23" s="6"/>
      <c r="D23" s="6"/>
      <c r="E23" s="5"/>
      <c r="F23" s="5"/>
    </row>
    <row r="24" spans="1:6" ht="12.75">
      <c r="A24" s="7" t="s">
        <v>53</v>
      </c>
      <c r="B24" s="6"/>
      <c r="C24" s="6"/>
      <c r="D24" s="6"/>
      <c r="E24" s="5"/>
      <c r="F24" s="5"/>
    </row>
    <row r="25" spans="1:6" ht="38.25">
      <c r="A25" s="5" t="s">
        <v>31</v>
      </c>
      <c r="B25" s="6">
        <v>100000</v>
      </c>
      <c r="C25" s="6" t="s">
        <v>32</v>
      </c>
      <c r="D25" s="6"/>
      <c r="E25" s="5" t="s">
        <v>51</v>
      </c>
      <c r="F25" s="5" t="s">
        <v>33</v>
      </c>
    </row>
    <row r="26" spans="1:6" ht="38.25">
      <c r="A26" s="5" t="s">
        <v>34</v>
      </c>
      <c r="B26" s="6">
        <v>200000</v>
      </c>
      <c r="C26" s="6" t="s">
        <v>32</v>
      </c>
      <c r="D26" s="6"/>
      <c r="E26" s="5" t="s">
        <v>52</v>
      </c>
      <c r="F26" s="5" t="s">
        <v>33</v>
      </c>
    </row>
    <row r="27" spans="1:6" ht="38.25">
      <c r="A27" s="5" t="s">
        <v>54</v>
      </c>
      <c r="B27" s="6">
        <v>300000</v>
      </c>
      <c r="C27" s="6" t="s">
        <v>32</v>
      </c>
      <c r="D27" s="6"/>
      <c r="E27" s="6" t="s">
        <v>55</v>
      </c>
      <c r="F27" s="5" t="s">
        <v>33</v>
      </c>
    </row>
  </sheetData>
  <mergeCells count="1">
    <mergeCell ref="A5:F5"/>
  </mergeCells>
  <printOptions/>
  <pageMargins left="0.75" right="0.75" top="1" bottom="1" header="0.5" footer="0.5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ЕРП-проф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Андрей</dc:creator>
  <cp:keywords/>
  <dc:description/>
  <cp:lastModifiedBy>Андрей</cp:lastModifiedBy>
  <cp:lastPrinted>2009-01-11T12:34:57Z</cp:lastPrinted>
  <dcterms:created xsi:type="dcterms:W3CDTF">2008-11-14T11:55:34Z</dcterms:created>
  <dcterms:modified xsi:type="dcterms:W3CDTF">2009-03-05T09:53:55Z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